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VCLOUD\maisondesvins\commun\jc\reservation prevente\vougeraie 2018\"/>
    </mc:Choice>
  </mc:AlternateContent>
  <xr:revisionPtr revIDLastSave="0" documentId="13_ncr:1_{676243BB-2E2C-4BF8-8531-DC4795137D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26" i="1"/>
  <c r="G25" i="1"/>
  <c r="G24" i="1"/>
  <c r="G23" i="1"/>
  <c r="G22" i="1"/>
  <c r="E32" i="1" l="1"/>
  <c r="E31" i="1"/>
  <c r="E28" i="1"/>
  <c r="G28" i="1" s="1"/>
  <c r="E27" i="1"/>
  <c r="G27" i="1" s="1"/>
  <c r="E21" i="1"/>
  <c r="E18" i="1"/>
  <c r="E12" i="1"/>
  <c r="E10" i="1"/>
  <c r="G18" i="1" l="1"/>
  <c r="G14" i="1" l="1"/>
  <c r="G32" i="1" l="1"/>
  <c r="G31" i="1"/>
  <c r="G30" i="1"/>
  <c r="G21" i="1"/>
  <c r="G20" i="1"/>
  <c r="G19" i="1"/>
  <c r="G17" i="1"/>
  <c r="G16" i="1"/>
  <c r="G13" i="1"/>
  <c r="G12" i="1"/>
  <c r="G11" i="1"/>
  <c r="G10" i="1"/>
  <c r="G9" i="1"/>
  <c r="G8" i="1"/>
  <c r="F33" i="1" l="1"/>
  <c r="G7" i="1" l="1"/>
  <c r="G33" i="1" l="1"/>
</calcChain>
</file>

<file path=xl/sharedStrings.xml><?xml version="1.0" encoding="utf-8"?>
<sst xmlns="http://schemas.openxmlformats.org/spreadsheetml/2006/main" count="61" uniqueCount="39">
  <si>
    <t>Prix Total TTC</t>
  </si>
  <si>
    <t>Prix TTC</t>
  </si>
  <si>
    <t>Vougeot "Le Clos du Prieuré" Blanc</t>
  </si>
  <si>
    <t>Côte de Beaune "Les Pierres Blanches" Rouge</t>
  </si>
  <si>
    <t>Savigny-Les-Beaune 1er Cru "Les Marconnets" Rouge</t>
  </si>
  <si>
    <t>Vougeot "Clos du Prieuré" Rouge</t>
  </si>
  <si>
    <t>Bourgogne Pinot Noir "Terres de Famille" Rouge</t>
  </si>
  <si>
    <t>Gevrey-Chambertin "Les Evocelles" Rouge</t>
  </si>
  <si>
    <t>Gevrey-Chambertin "La Justice" Rouge</t>
  </si>
  <si>
    <t>Pommard "Les Petits Noizons" Rouge</t>
  </si>
  <si>
    <t>Chambolle Musigny Rouge</t>
  </si>
  <si>
    <t>Vougeot 1er Cru "Le Clos Blanc de Vougeot" Blanc</t>
  </si>
  <si>
    <t>Corton "Clos du Roi" Grand Cru Rouge</t>
  </si>
  <si>
    <t>Musigny Grand Cru Rouge</t>
  </si>
  <si>
    <t>Clos  de Vougeot Grand Cru Rouge</t>
  </si>
  <si>
    <t>Total</t>
  </si>
  <si>
    <t>Blanc</t>
  </si>
  <si>
    <t>Rouge</t>
  </si>
  <si>
    <t>Nuits-Saint-Georges 1er cru Les Damodes</t>
  </si>
  <si>
    <t>Savigny-les-Beaune blanc</t>
  </si>
  <si>
    <t>Cote-de-Beaune blanc</t>
  </si>
  <si>
    <t>blanc</t>
  </si>
  <si>
    <t>Chardonnay Terres De Famille</t>
  </si>
  <si>
    <t>Charlemagne Grand Cru ( corton charlemagne blanc)</t>
  </si>
  <si>
    <t>Gevrey Chambertin 1er Cru Bel Air</t>
  </si>
  <si>
    <t>Bienvenu Bâtard Montrachet ( Blanc)</t>
  </si>
  <si>
    <t>Puligny Montrachet</t>
  </si>
  <si>
    <t>Nuits-St-Georges 1er cru Clos de Thorey  monopole</t>
  </si>
  <si>
    <t>Charmes-Chambertin les Mazoyères Gd Cru Rouge</t>
  </si>
  <si>
    <t>Nom</t>
  </si>
  <si>
    <t>Mail</t>
  </si>
  <si>
    <t>Tel</t>
  </si>
  <si>
    <t>Vougeot 1er cru les Cras</t>
  </si>
  <si>
    <t>Volnay</t>
  </si>
  <si>
    <t xml:space="preserve"> </t>
  </si>
  <si>
    <t>Souscription Primeur Vougeraie 2018</t>
  </si>
  <si>
    <t>Les quantités demandées seront adaptées en fonction de la disponibilité de chaque vin, les vins seront disponibles autour de octobre 2020, le bon de souscription est à remplir avant fin mai 2020.</t>
  </si>
  <si>
    <t xml:space="preserve">Prix -10% Primeur </t>
  </si>
  <si>
    <t>Quant. désirée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</si>
</sst>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NumberFormat="1"/>
    <xf numFmtId="164" fontId="6" fillId="0" borderId="0" xfId="0" applyNumberFormat="1" applyFont="1"/>
    <xf numFmtId="164" fontId="7" fillId="0" borderId="0" xfId="0" applyNumberFormat="1" applyFont="1"/>
    <xf numFmtId="164" fontId="7" fillId="0" borderId="4" xfId="0" applyNumberFormat="1" applyFont="1" applyBorder="1"/>
    <xf numFmtId="164" fontId="7" fillId="0" borderId="9" xfId="0" applyNumberFormat="1" applyFont="1" applyBorder="1"/>
    <xf numFmtId="164" fontId="7" fillId="0" borderId="10" xfId="0" applyNumberFormat="1" applyFont="1" applyBorder="1"/>
    <xf numFmtId="164" fontId="7" fillId="0" borderId="6" xfId="0" applyNumberFormat="1" applyFont="1" applyBorder="1"/>
    <xf numFmtId="165" fontId="9" fillId="2" borderId="9" xfId="0" applyNumberFormat="1" applyFont="1" applyFill="1" applyBorder="1" applyAlignment="1">
      <alignment horizontal="left" wrapText="1"/>
    </xf>
    <xf numFmtId="164" fontId="7" fillId="2" borderId="12" xfId="0" applyNumberFormat="1" applyFont="1" applyFill="1" applyBorder="1"/>
    <xf numFmtId="164" fontId="7" fillId="2" borderId="4" xfId="0" applyNumberFormat="1" applyFont="1" applyFill="1" applyBorder="1"/>
    <xf numFmtId="164" fontId="7" fillId="2" borderId="6" xfId="0" applyNumberFormat="1" applyFont="1" applyFill="1" applyBorder="1"/>
    <xf numFmtId="0" fontId="7" fillId="2" borderId="4" xfId="0" applyNumberFormat="1" applyFont="1" applyFill="1" applyBorder="1"/>
    <xf numFmtId="164" fontId="7" fillId="2" borderId="11" xfId="0" applyNumberFormat="1" applyFont="1" applyFill="1" applyBorder="1"/>
    <xf numFmtId="0" fontId="7" fillId="2" borderId="10" xfId="0" applyNumberFormat="1" applyFont="1" applyFill="1" applyBorder="1"/>
    <xf numFmtId="164" fontId="0" fillId="3" borderId="7" xfId="0" applyNumberFormat="1" applyFill="1" applyBorder="1" applyAlignment="1">
      <alignment wrapText="1"/>
    </xf>
    <xf numFmtId="164" fontId="7" fillId="3" borderId="12" xfId="0" applyNumberFormat="1" applyFont="1" applyFill="1" applyBorder="1"/>
    <xf numFmtId="164" fontId="7" fillId="4" borderId="14" xfId="0" applyNumberFormat="1" applyFont="1" applyFill="1" applyBorder="1"/>
    <xf numFmtId="0" fontId="7" fillId="2" borderId="10" xfId="0" applyNumberFormat="1" applyFont="1" applyFill="1" applyBorder="1" applyAlignment="1">
      <alignment wrapText="1"/>
    </xf>
    <xf numFmtId="164" fontId="10" fillId="5" borderId="17" xfId="0" applyNumberFormat="1" applyFont="1" applyFill="1" applyBorder="1"/>
    <xf numFmtId="164" fontId="6" fillId="5" borderId="15" xfId="0" applyNumberFormat="1" applyFont="1" applyFill="1" applyBorder="1"/>
    <xf numFmtId="164" fontId="6" fillId="5" borderId="16" xfId="0" applyNumberFormat="1" applyFont="1" applyFill="1" applyBorder="1"/>
    <xf numFmtId="164" fontId="5" fillId="5" borderId="16" xfId="0" applyNumberFormat="1" applyFont="1" applyFill="1" applyBorder="1"/>
    <xf numFmtId="0" fontId="10" fillId="5" borderId="16" xfId="0" applyNumberFormat="1" applyFont="1" applyFill="1" applyBorder="1"/>
    <xf numFmtId="164" fontId="0" fillId="0" borderId="10" xfId="0" applyNumberFormat="1" applyBorder="1" applyAlignment="1">
      <alignment wrapText="1"/>
    </xf>
    <xf numFmtId="164" fontId="0" fillId="5" borderId="23" xfId="0" applyNumberFormat="1" applyFill="1" applyBorder="1" applyAlignment="1">
      <alignment wrapText="1"/>
    </xf>
    <xf numFmtId="164" fontId="0" fillId="5" borderId="19" xfId="0" applyNumberFormat="1" applyFill="1" applyBorder="1" applyAlignment="1">
      <alignment wrapText="1"/>
    </xf>
    <xf numFmtId="164" fontId="4" fillId="5" borderId="24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/>
    <xf numFmtId="164" fontId="7" fillId="4" borderId="11" xfId="0" applyNumberFormat="1" applyFont="1" applyFill="1" applyBorder="1"/>
    <xf numFmtId="164" fontId="8" fillId="5" borderId="25" xfId="0" applyNumberFormat="1" applyFont="1" applyFill="1" applyBorder="1" applyAlignment="1">
      <alignment horizontal="center" vertical="center" wrapText="1"/>
    </xf>
    <xf numFmtId="164" fontId="2" fillId="5" borderId="26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wrapText="1"/>
    </xf>
    <xf numFmtId="164" fontId="9" fillId="2" borderId="9" xfId="0" applyNumberFormat="1" applyFont="1" applyFill="1" applyBorder="1" applyAlignment="1">
      <alignment horizontal="center" wrapText="1"/>
    </xf>
    <xf numFmtId="164" fontId="8" fillId="6" borderId="10" xfId="0" applyNumberFormat="1" applyFont="1" applyFill="1" applyBorder="1"/>
    <xf numFmtId="164" fontId="1" fillId="5" borderId="1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6" fillId="5" borderId="12" xfId="0" applyNumberFormat="1" applyFont="1" applyFill="1" applyBorder="1" applyAlignment="1">
      <alignment horizontal="center" wrapText="1"/>
    </xf>
    <xf numFmtId="0" fontId="6" fillId="5" borderId="7" xfId="0" applyNumberFormat="1" applyFont="1" applyFill="1" applyBorder="1" applyAlignment="1">
      <alignment horizontal="center" wrapText="1"/>
    </xf>
    <xf numFmtId="0" fontId="6" fillId="5" borderId="13" xfId="0" applyNumberFormat="1" applyFont="1" applyFill="1" applyBorder="1" applyAlignment="1">
      <alignment horizontal="center" wrapText="1"/>
    </xf>
    <xf numFmtId="0" fontId="3" fillId="2" borderId="21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11" fillId="2" borderId="8" xfId="1" applyNumberForma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8" fillId="5" borderId="18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I1" sqref="I1:I1048576"/>
    </sheetView>
  </sheetViews>
  <sheetFormatPr baseColWidth="10" defaultColWidth="11.44140625" defaultRowHeight="14.4" x14ac:dyDescent="0.3"/>
  <cols>
    <col min="1" max="1" width="6.109375" style="1" customWidth="1"/>
    <col min="2" max="2" width="1.44140625" style="1" customWidth="1"/>
    <col min="3" max="3" width="42.33203125" style="1" customWidth="1"/>
    <col min="4" max="4" width="7.5546875" style="1" customWidth="1"/>
    <col min="5" max="5" width="8.44140625" style="1" customWidth="1"/>
    <col min="6" max="6" width="6.77734375" style="3" customWidth="1"/>
    <col min="7" max="7" width="13.44140625" style="1" customWidth="1"/>
    <col min="8" max="16384" width="11.44140625" style="1"/>
  </cols>
  <sheetData>
    <row r="1" spans="1:7" ht="37.5" customHeight="1" x14ac:dyDescent="0.5">
      <c r="A1" s="37" t="s">
        <v>35</v>
      </c>
      <c r="B1" s="38"/>
      <c r="C1" s="38"/>
      <c r="D1" s="38"/>
      <c r="E1" s="38"/>
      <c r="F1" s="38"/>
      <c r="G1" s="39"/>
    </row>
    <row r="2" spans="1:7" ht="69.75" customHeight="1" x14ac:dyDescent="0.35">
      <c r="A2" s="40" t="s">
        <v>36</v>
      </c>
      <c r="B2" s="41"/>
      <c r="C2" s="41"/>
      <c r="D2" s="41"/>
      <c r="E2" s="41"/>
      <c r="F2" s="41"/>
      <c r="G2" s="42"/>
    </row>
    <row r="3" spans="1:7" ht="33.75" customHeight="1" x14ac:dyDescent="0.45">
      <c r="A3" s="43" t="s">
        <v>29</v>
      </c>
      <c r="B3" s="44"/>
      <c r="C3" s="45"/>
      <c r="D3" s="46"/>
      <c r="E3" s="46"/>
      <c r="F3" s="46"/>
      <c r="G3" s="47"/>
    </row>
    <row r="4" spans="1:7" ht="33.75" customHeight="1" x14ac:dyDescent="0.45">
      <c r="A4" s="43" t="s">
        <v>30</v>
      </c>
      <c r="B4" s="44"/>
      <c r="C4" s="48"/>
      <c r="D4" s="46"/>
      <c r="E4" s="46"/>
      <c r="F4" s="46"/>
      <c r="G4" s="47"/>
    </row>
    <row r="5" spans="1:7" ht="33.75" customHeight="1" thickBot="1" x14ac:dyDescent="0.5">
      <c r="A5" s="43" t="s">
        <v>31</v>
      </c>
      <c r="B5" s="44"/>
      <c r="C5" s="49"/>
      <c r="D5" s="50"/>
      <c r="E5" s="50"/>
      <c r="F5" s="50"/>
      <c r="G5" s="51"/>
    </row>
    <row r="6" spans="1:7" s="2" customFormat="1" ht="51.75" customHeight="1" thickBot="1" x14ac:dyDescent="0.35">
      <c r="A6" s="27"/>
      <c r="B6" s="28"/>
      <c r="C6" s="29" t="s">
        <v>34</v>
      </c>
      <c r="D6" s="32" t="s">
        <v>1</v>
      </c>
      <c r="E6" s="32" t="s">
        <v>37</v>
      </c>
      <c r="F6" s="52" t="s">
        <v>38</v>
      </c>
      <c r="G6" s="33" t="s">
        <v>0</v>
      </c>
    </row>
    <row r="7" spans="1:7" s="2" customFormat="1" ht="16.5" customHeight="1" x14ac:dyDescent="0.3">
      <c r="A7" s="17" t="s">
        <v>21</v>
      </c>
      <c r="B7" s="26"/>
      <c r="C7" s="10" t="s">
        <v>22</v>
      </c>
      <c r="D7" s="34">
        <v>22.75</v>
      </c>
      <c r="E7" s="36">
        <v>20.7</v>
      </c>
      <c r="F7" s="20"/>
      <c r="G7" s="30">
        <f t="shared" ref="G7:G13" si="0">+E7*F7</f>
        <v>0</v>
      </c>
    </row>
    <row r="8" spans="1:7" s="5" customFormat="1" ht="16.5" customHeight="1" x14ac:dyDescent="0.3">
      <c r="A8" s="18" t="s">
        <v>16</v>
      </c>
      <c r="B8" s="6"/>
      <c r="C8" s="7" t="s">
        <v>20</v>
      </c>
      <c r="D8" s="34">
        <v>27.9</v>
      </c>
      <c r="E8" s="36">
        <v>25.35</v>
      </c>
      <c r="F8" s="16"/>
      <c r="G8" s="30">
        <f t="shared" si="0"/>
        <v>0</v>
      </c>
    </row>
    <row r="9" spans="1:7" s="5" customFormat="1" ht="16.5" customHeight="1" x14ac:dyDescent="0.3">
      <c r="A9" s="18" t="s">
        <v>16</v>
      </c>
      <c r="B9" s="8"/>
      <c r="C9" s="7" t="s">
        <v>19</v>
      </c>
      <c r="D9" s="34">
        <v>29.6</v>
      </c>
      <c r="E9" s="36">
        <v>26.9</v>
      </c>
      <c r="F9" s="16"/>
      <c r="G9" s="30">
        <f t="shared" si="0"/>
        <v>0</v>
      </c>
    </row>
    <row r="10" spans="1:7" s="5" customFormat="1" ht="16.5" customHeight="1" x14ac:dyDescent="0.3">
      <c r="A10" s="18" t="s">
        <v>16</v>
      </c>
      <c r="B10" s="8"/>
      <c r="C10" s="7" t="s">
        <v>26</v>
      </c>
      <c r="D10" s="34">
        <v>48.4</v>
      </c>
      <c r="E10" s="36">
        <f t="shared" ref="E10:E12" si="1">+D10/1.1</f>
        <v>43.999999999999993</v>
      </c>
      <c r="F10" s="16"/>
      <c r="G10" s="30">
        <f t="shared" si="0"/>
        <v>0</v>
      </c>
    </row>
    <row r="11" spans="1:7" s="5" customFormat="1" ht="16.5" customHeight="1" x14ac:dyDescent="0.3">
      <c r="A11" s="18" t="s">
        <v>16</v>
      </c>
      <c r="B11" s="8"/>
      <c r="C11" s="7" t="s">
        <v>2</v>
      </c>
      <c r="D11" s="34">
        <v>53.5</v>
      </c>
      <c r="E11" s="36">
        <v>48.65</v>
      </c>
      <c r="F11" s="16"/>
      <c r="G11" s="30">
        <f t="shared" si="0"/>
        <v>0</v>
      </c>
    </row>
    <row r="12" spans="1:7" s="5" customFormat="1" ht="16.5" customHeight="1" x14ac:dyDescent="0.3">
      <c r="A12" s="18" t="s">
        <v>16</v>
      </c>
      <c r="B12" s="6"/>
      <c r="C12" s="9" t="s">
        <v>11</v>
      </c>
      <c r="D12" s="34">
        <v>96.3</v>
      </c>
      <c r="E12" s="36">
        <f t="shared" si="1"/>
        <v>87.545454545454533</v>
      </c>
      <c r="F12" s="14"/>
      <c r="G12" s="30">
        <f t="shared" si="0"/>
        <v>0</v>
      </c>
    </row>
    <row r="13" spans="1:7" s="5" customFormat="1" ht="16.5" customHeight="1" x14ac:dyDescent="0.3">
      <c r="A13" s="18" t="s">
        <v>16</v>
      </c>
      <c r="B13" s="6"/>
      <c r="C13" s="9" t="s">
        <v>23</v>
      </c>
      <c r="D13" s="34">
        <v>130.5</v>
      </c>
      <c r="E13" s="36">
        <v>118.65</v>
      </c>
      <c r="F13" s="14"/>
      <c r="G13" s="30">
        <f t="shared" si="0"/>
        <v>0</v>
      </c>
    </row>
    <row r="14" spans="1:7" s="5" customFormat="1" ht="16.5" customHeight="1" x14ac:dyDescent="0.3">
      <c r="A14" s="18" t="s">
        <v>21</v>
      </c>
      <c r="B14" s="6"/>
      <c r="C14" s="9" t="s">
        <v>25</v>
      </c>
      <c r="D14" s="34">
        <v>275.8</v>
      </c>
      <c r="E14" s="36">
        <v>250.75</v>
      </c>
      <c r="F14" s="14"/>
      <c r="G14" s="30">
        <f t="shared" ref="G14" si="2">+E14*F14</f>
        <v>0</v>
      </c>
    </row>
    <row r="15" spans="1:7" s="5" customFormat="1" ht="16.5" customHeight="1" x14ac:dyDescent="0.3">
      <c r="A15" s="11"/>
      <c r="B15" s="12"/>
      <c r="C15" s="13"/>
      <c r="D15" s="35"/>
      <c r="E15" s="53"/>
      <c r="F15" s="14"/>
      <c r="G15" s="15"/>
    </row>
    <row r="16" spans="1:7" s="5" customFormat="1" ht="16.5" customHeight="1" x14ac:dyDescent="0.3">
      <c r="A16" s="19" t="s">
        <v>17</v>
      </c>
      <c r="B16" s="6"/>
      <c r="C16" s="9" t="s">
        <v>6</v>
      </c>
      <c r="D16" s="34">
        <v>22.75</v>
      </c>
      <c r="E16" s="36">
        <v>20.7</v>
      </c>
      <c r="F16" s="14"/>
      <c r="G16" s="31">
        <f t="shared" ref="G16:G32" si="3">+E16*F16</f>
        <v>0</v>
      </c>
    </row>
    <row r="17" spans="1:7" s="5" customFormat="1" ht="16.5" customHeight="1" x14ac:dyDescent="0.3">
      <c r="A17" s="19" t="s">
        <v>17</v>
      </c>
      <c r="B17" s="6"/>
      <c r="C17" s="9" t="s">
        <v>3</v>
      </c>
      <c r="D17" s="34">
        <v>29.6</v>
      </c>
      <c r="E17" s="36">
        <v>26.9</v>
      </c>
      <c r="F17" s="14"/>
      <c r="G17" s="31">
        <f t="shared" si="3"/>
        <v>0</v>
      </c>
    </row>
    <row r="18" spans="1:7" s="5" customFormat="1" ht="16.5" customHeight="1" x14ac:dyDescent="0.3">
      <c r="A18" s="19" t="s">
        <v>17</v>
      </c>
      <c r="B18" s="6"/>
      <c r="C18" s="9" t="s">
        <v>4</v>
      </c>
      <c r="D18" s="34">
        <v>33</v>
      </c>
      <c r="E18" s="36">
        <f t="shared" ref="E18:E32" si="4">+D18/1.1</f>
        <v>29.999999999999996</v>
      </c>
      <c r="F18" s="14"/>
      <c r="G18" s="31">
        <f t="shared" si="3"/>
        <v>0</v>
      </c>
    </row>
    <row r="19" spans="1:7" s="5" customFormat="1" ht="16.5" customHeight="1" x14ac:dyDescent="0.3">
      <c r="A19" s="19" t="s">
        <v>17</v>
      </c>
      <c r="B19" s="6"/>
      <c r="C19" s="9" t="s">
        <v>8</v>
      </c>
      <c r="D19" s="34">
        <v>44.95</v>
      </c>
      <c r="E19" s="36">
        <v>40.85</v>
      </c>
      <c r="F19" s="14"/>
      <c r="G19" s="31">
        <f t="shared" si="3"/>
        <v>0</v>
      </c>
    </row>
    <row r="20" spans="1:7" s="5" customFormat="1" ht="16.5" customHeight="1" x14ac:dyDescent="0.3">
      <c r="A20" s="19" t="s">
        <v>17</v>
      </c>
      <c r="B20" s="6"/>
      <c r="C20" s="9" t="s">
        <v>9</v>
      </c>
      <c r="D20" s="34">
        <v>44.95</v>
      </c>
      <c r="E20" s="36">
        <v>40.85</v>
      </c>
      <c r="F20" s="14"/>
      <c r="G20" s="31">
        <f t="shared" si="3"/>
        <v>0</v>
      </c>
    </row>
    <row r="21" spans="1:7" s="5" customFormat="1" ht="16.5" customHeight="1" x14ac:dyDescent="0.3">
      <c r="A21" s="19" t="s">
        <v>17</v>
      </c>
      <c r="B21" s="6"/>
      <c r="C21" s="9" t="s">
        <v>7</v>
      </c>
      <c r="D21" s="34">
        <v>50.1</v>
      </c>
      <c r="E21" s="36">
        <f t="shared" si="4"/>
        <v>45.54545454545454</v>
      </c>
      <c r="F21" s="14"/>
      <c r="G21" s="31">
        <f t="shared" si="3"/>
        <v>0</v>
      </c>
    </row>
    <row r="22" spans="1:7" s="5" customFormat="1" ht="16.5" customHeight="1" x14ac:dyDescent="0.3">
      <c r="A22" s="19" t="s">
        <v>17</v>
      </c>
      <c r="B22" s="6"/>
      <c r="C22" s="9" t="s">
        <v>33</v>
      </c>
      <c r="D22" s="34">
        <v>53.5</v>
      </c>
      <c r="E22" s="36">
        <v>48.65</v>
      </c>
      <c r="F22" s="14"/>
      <c r="G22" s="31">
        <f t="shared" si="3"/>
        <v>0</v>
      </c>
    </row>
    <row r="23" spans="1:7" s="5" customFormat="1" ht="16.5" customHeight="1" x14ac:dyDescent="0.3">
      <c r="A23" s="19" t="s">
        <v>17</v>
      </c>
      <c r="B23" s="6"/>
      <c r="C23" s="9" t="s">
        <v>5</v>
      </c>
      <c r="D23" s="34">
        <v>53.5</v>
      </c>
      <c r="E23" s="36">
        <v>48.65</v>
      </c>
      <c r="F23" s="14"/>
      <c r="G23" s="31">
        <f t="shared" si="3"/>
        <v>0</v>
      </c>
    </row>
    <row r="24" spans="1:7" s="5" customFormat="1" ht="16.5" customHeight="1" x14ac:dyDescent="0.3">
      <c r="A24" s="19" t="s">
        <v>17</v>
      </c>
      <c r="B24" s="6"/>
      <c r="C24" s="9" t="s">
        <v>10</v>
      </c>
      <c r="D24" s="34">
        <v>56.95</v>
      </c>
      <c r="E24" s="36">
        <v>51.75</v>
      </c>
      <c r="F24" s="14"/>
      <c r="G24" s="31">
        <f t="shared" si="3"/>
        <v>0</v>
      </c>
    </row>
    <row r="25" spans="1:7" s="5" customFormat="1" ht="16.5" customHeight="1" x14ac:dyDescent="0.3">
      <c r="A25" s="19" t="s">
        <v>17</v>
      </c>
      <c r="B25" s="6"/>
      <c r="C25" s="9" t="s">
        <v>27</v>
      </c>
      <c r="D25" s="34">
        <v>58.65</v>
      </c>
      <c r="E25" s="36">
        <v>53.3</v>
      </c>
      <c r="F25" s="14"/>
      <c r="G25" s="31">
        <f t="shared" si="3"/>
        <v>0</v>
      </c>
    </row>
    <row r="26" spans="1:7" s="5" customFormat="1" ht="16.5" customHeight="1" x14ac:dyDescent="0.3">
      <c r="A26" s="19" t="s">
        <v>17</v>
      </c>
      <c r="B26" s="6"/>
      <c r="C26" s="9" t="s">
        <v>24</v>
      </c>
      <c r="D26" s="34">
        <v>58.65</v>
      </c>
      <c r="E26" s="36">
        <v>53.3</v>
      </c>
      <c r="F26" s="14"/>
      <c r="G26" s="31">
        <f t="shared" si="3"/>
        <v>0</v>
      </c>
    </row>
    <row r="27" spans="1:7" s="5" customFormat="1" ht="16.5" customHeight="1" x14ac:dyDescent="0.3">
      <c r="A27" s="19" t="s">
        <v>17</v>
      </c>
      <c r="B27" s="6"/>
      <c r="C27" s="9" t="s">
        <v>32</v>
      </c>
      <c r="D27" s="34">
        <v>65.5</v>
      </c>
      <c r="E27" s="36">
        <f t="shared" si="4"/>
        <v>59.54545454545454</v>
      </c>
      <c r="F27" s="14"/>
      <c r="G27" s="31">
        <f t="shared" si="3"/>
        <v>0</v>
      </c>
    </row>
    <row r="28" spans="1:7" s="5" customFormat="1" ht="16.5" customHeight="1" x14ac:dyDescent="0.3">
      <c r="A28" s="19" t="s">
        <v>17</v>
      </c>
      <c r="B28" s="6"/>
      <c r="C28" s="9" t="s">
        <v>18</v>
      </c>
      <c r="D28" s="34">
        <v>65.5</v>
      </c>
      <c r="E28" s="36">
        <f t="shared" si="4"/>
        <v>59.54545454545454</v>
      </c>
      <c r="F28" s="14"/>
      <c r="G28" s="31">
        <f t="shared" si="3"/>
        <v>0</v>
      </c>
    </row>
    <row r="29" spans="1:7" s="5" customFormat="1" ht="16.5" customHeight="1" x14ac:dyDescent="0.3">
      <c r="A29" s="19" t="s">
        <v>17</v>
      </c>
      <c r="B29" s="6"/>
      <c r="C29" s="9" t="s">
        <v>12</v>
      </c>
      <c r="D29" s="34">
        <v>113.4</v>
      </c>
      <c r="E29" s="36">
        <v>103.1</v>
      </c>
      <c r="F29" s="14"/>
      <c r="G29" s="31">
        <f t="shared" si="3"/>
        <v>0</v>
      </c>
    </row>
    <row r="30" spans="1:7" s="5" customFormat="1" ht="16.5" customHeight="1" x14ac:dyDescent="0.3">
      <c r="A30" s="19" t="s">
        <v>17</v>
      </c>
      <c r="B30" s="6"/>
      <c r="C30" s="9" t="s">
        <v>14</v>
      </c>
      <c r="D30" s="34">
        <v>156.1</v>
      </c>
      <c r="E30" s="36">
        <v>141.9</v>
      </c>
      <c r="F30" s="14"/>
      <c r="G30" s="31">
        <f t="shared" si="3"/>
        <v>0</v>
      </c>
    </row>
    <row r="31" spans="1:7" s="5" customFormat="1" ht="16.5" customHeight="1" x14ac:dyDescent="0.3">
      <c r="A31" s="19" t="s">
        <v>17</v>
      </c>
      <c r="B31" s="6"/>
      <c r="C31" s="9" t="s">
        <v>28</v>
      </c>
      <c r="D31" s="34">
        <v>190.3</v>
      </c>
      <c r="E31" s="36">
        <f t="shared" si="4"/>
        <v>173</v>
      </c>
      <c r="F31" s="14"/>
      <c r="G31" s="31">
        <f t="shared" si="3"/>
        <v>0</v>
      </c>
    </row>
    <row r="32" spans="1:7" s="5" customFormat="1" ht="16.5" customHeight="1" thickBot="1" x14ac:dyDescent="0.35">
      <c r="A32" s="19" t="s">
        <v>17</v>
      </c>
      <c r="B32" s="6"/>
      <c r="C32" s="9" t="s">
        <v>13</v>
      </c>
      <c r="D32" s="34">
        <v>550</v>
      </c>
      <c r="E32" s="36">
        <f t="shared" si="4"/>
        <v>499.99999999999994</v>
      </c>
      <c r="F32" s="14"/>
      <c r="G32" s="31">
        <f t="shared" si="3"/>
        <v>0</v>
      </c>
    </row>
    <row r="33" spans="1:7" s="4" customFormat="1" ht="30" customHeight="1" thickBot="1" x14ac:dyDescent="0.4">
      <c r="A33" s="22"/>
      <c r="B33" s="23"/>
      <c r="C33" s="24" t="s">
        <v>15</v>
      </c>
      <c r="D33" s="24"/>
      <c r="E33" s="24"/>
      <c r="F33" s="25">
        <f>SUM(F7:F32)</f>
        <v>0</v>
      </c>
      <c r="G33" s="21">
        <f>SUM(G7:G32)</f>
        <v>0</v>
      </c>
    </row>
  </sheetData>
  <sortState xmlns:xlrd2="http://schemas.microsoft.com/office/spreadsheetml/2017/richdata2" ref="A33:G34">
    <sortCondition ref="D33:D34"/>
  </sortState>
  <mergeCells count="8">
    <mergeCell ref="A1:G1"/>
    <mergeCell ref="A2:G2"/>
    <mergeCell ref="A3:B3"/>
    <mergeCell ref="A4:B4"/>
    <mergeCell ref="A5:B5"/>
    <mergeCell ref="C3:G3"/>
    <mergeCell ref="C4:G4"/>
    <mergeCell ref="C5:G5"/>
  </mergeCells>
  <pageMargins left="0.5118110236220472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MDVBureau1</cp:lastModifiedBy>
  <cp:lastPrinted>2020-04-16T13:17:09Z</cp:lastPrinted>
  <dcterms:created xsi:type="dcterms:W3CDTF">2011-02-02T20:36:12Z</dcterms:created>
  <dcterms:modified xsi:type="dcterms:W3CDTF">2020-04-16T13:28:44Z</dcterms:modified>
</cp:coreProperties>
</file>