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VBureau1\Desktop\"/>
    </mc:Choice>
  </mc:AlternateContent>
  <xr:revisionPtr revIDLastSave="0" documentId="8_{9829C38E-84A7-4AC4-811A-25ACE3B890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E15" i="1"/>
  <c r="F15" i="1" s="1"/>
  <c r="E16" i="1"/>
  <c r="F16" i="1" s="1"/>
  <c r="E17" i="1"/>
  <c r="F17" i="1" s="1"/>
  <c r="E19" i="1"/>
  <c r="E20" i="1"/>
  <c r="F20" i="1" s="1"/>
  <c r="E21" i="1"/>
  <c r="F21" i="1" s="1"/>
  <c r="E22" i="1"/>
  <c r="E23" i="1"/>
  <c r="F23" i="1" s="1"/>
  <c r="E24" i="1"/>
  <c r="F24" i="1" s="1"/>
  <c r="E25" i="1"/>
  <c r="F25" i="1" s="1"/>
  <c r="E26" i="1"/>
  <c r="F26" i="1" s="1"/>
  <c r="E27" i="1"/>
  <c r="E28" i="1"/>
  <c r="F28" i="1" s="1"/>
  <c r="E29" i="1"/>
  <c r="F29" i="1" s="1"/>
  <c r="E30" i="1"/>
  <c r="E31" i="1"/>
  <c r="F31" i="1" s="1"/>
  <c r="E32" i="1"/>
  <c r="F32" i="1" s="1"/>
  <c r="E33" i="1"/>
  <c r="F33" i="1" s="1"/>
  <c r="E34" i="1"/>
  <c r="F34" i="1" s="1"/>
  <c r="E35" i="1"/>
  <c r="E36" i="1"/>
  <c r="E7" i="1"/>
  <c r="F7" i="1" s="1"/>
  <c r="F19" i="1"/>
  <c r="F27" i="1"/>
  <c r="F35" i="1"/>
  <c r="F30" i="1"/>
  <c r="F22" i="1"/>
  <c r="F14" i="1"/>
  <c r="B37" i="1"/>
  <c r="F36" i="1" l="1"/>
  <c r="F37" i="1" l="1"/>
</calcChain>
</file>

<file path=xl/sharedStrings.xml><?xml version="1.0" encoding="utf-8"?>
<sst xmlns="http://schemas.openxmlformats.org/spreadsheetml/2006/main" count="69" uniqueCount="42">
  <si>
    <t>Prix Total TTC</t>
  </si>
  <si>
    <t>Prix TTC</t>
  </si>
  <si>
    <t>Vougeot "Le Clos du Prieuré" Blanc</t>
  </si>
  <si>
    <t>Savigny-Les-Beaune 1er Cru "Les Marconnets" Rouge</t>
  </si>
  <si>
    <t>Vougeot "Clos du Prieuré" Rouge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</si>
  <si>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</si>
  <si>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</si>
  <si>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</si>
  <si>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</si>
  <si>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</si>
  <si>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</si>
  <si>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</si>
  <si>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</si>
  <si>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</si>
  <si>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Total</t>
  </si>
  <si>
    <t>Blanc</t>
  </si>
  <si>
    <t>Rouge</t>
  </si>
  <si>
    <t>Nuits-Saint-Georges 1er cru Les Damodes</t>
  </si>
  <si>
    <t>Savigny-les-Beaune blanc</t>
  </si>
  <si>
    <t>Chardonnay Terres De Famille</t>
  </si>
  <si>
    <t>Charlemagne Grand Cru ( corton charlemagne blanc)</t>
  </si>
  <si>
    <t>Gevrey Chambertin 1er Cru Bel Air</t>
  </si>
  <si>
    <t>Bienvenu Bâtard Montrachet ( Blanc)</t>
  </si>
  <si>
    <t>Puligny Montrachet</t>
  </si>
  <si>
    <t>Nuits-St-Georges 1er cru Clos de Thorey  monopole</t>
  </si>
  <si>
    <t>Charmes-Chambertin les Mazoyères Gd Cru Rouge</t>
  </si>
  <si>
    <t>Nom</t>
  </si>
  <si>
    <t>Mail</t>
  </si>
  <si>
    <t>Tel</t>
  </si>
  <si>
    <t>Vougeot 1er cru les Cras</t>
  </si>
  <si>
    <t>Volnay</t>
  </si>
  <si>
    <t xml:space="preserve"> </t>
  </si>
  <si>
    <t xml:space="preserve">Prix -10% Primeur </t>
  </si>
  <si>
    <t>Quant. désirée</t>
  </si>
  <si>
    <t>Cote-de-Beaune blanc "Les Pierres Blanches"</t>
  </si>
  <si>
    <t>Côte de Beaune Rouge "Les Pierres Blanches"</t>
  </si>
  <si>
    <t>Bonnes Mares</t>
  </si>
  <si>
    <t>Magnum</t>
  </si>
  <si>
    <t>Souscription Primeur Vougeraie 2020</t>
  </si>
  <si>
    <t>Les quantités demandées seront adaptées en fonction de la disponibilité de chaque vin, les vins seront disponibles autour de octobre 2022, le bon de souscription est à remplir avant fin mai 2022.</t>
  </si>
  <si>
    <t>Beaune Blanc Montagne Saint Désiré</t>
  </si>
  <si>
    <t>Chassagne Montrachet 1er cru "La Maltroie"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</si>
</sst>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5" fillId="0" borderId="0" xfId="0" applyNumberFormat="1" applyFont="1"/>
    <xf numFmtId="164" fontId="6" fillId="0" borderId="0" xfId="0" applyNumberFormat="1" applyFont="1"/>
    <xf numFmtId="164" fontId="6" fillId="0" borderId="9" xfId="0" applyNumberFormat="1" applyFont="1" applyBorder="1"/>
    <xf numFmtId="164" fontId="6" fillId="0" borderId="6" xfId="0" applyNumberFormat="1" applyFont="1" applyBorder="1"/>
    <xf numFmtId="164" fontId="6" fillId="2" borderId="12" xfId="0" applyNumberFormat="1" applyFont="1" applyFill="1" applyBorder="1"/>
    <xf numFmtId="164" fontId="6" fillId="2" borderId="6" xfId="0" applyNumberFormat="1" applyFont="1" applyFill="1" applyBorder="1"/>
    <xf numFmtId="164" fontId="6" fillId="3" borderId="12" xfId="0" applyNumberFormat="1" applyFont="1" applyFill="1" applyBorder="1"/>
    <xf numFmtId="164" fontId="6" fillId="4" borderId="14" xfId="0" applyNumberFormat="1" applyFont="1" applyFill="1" applyBorder="1"/>
    <xf numFmtId="164" fontId="0" fillId="5" borderId="20" xfId="0" applyNumberFormat="1" applyFill="1" applyBorder="1" applyAlignment="1">
      <alignment wrapText="1"/>
    </xf>
    <xf numFmtId="164" fontId="4" fillId="5" borderId="2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/>
    <xf numFmtId="164" fontId="7" fillId="5" borderId="22" xfId="0" applyNumberFormat="1" applyFont="1" applyFill="1" applyBorder="1" applyAlignment="1">
      <alignment horizontal="center" vertical="center" wrapText="1"/>
    </xf>
    <xf numFmtId="164" fontId="2" fillId="5" borderId="23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/>
    <xf numFmtId="0" fontId="3" fillId="2" borderId="4" xfId="0" applyNumberFormat="1" applyFont="1" applyFill="1" applyBorder="1" applyAlignment="1"/>
    <xf numFmtId="164" fontId="5" fillId="5" borderId="25" xfId="0" applyNumberFormat="1" applyFont="1" applyFill="1" applyBorder="1"/>
    <xf numFmtId="1" fontId="7" fillId="5" borderId="24" xfId="0" applyNumberFormat="1" applyFont="1" applyFill="1" applyBorder="1" applyAlignment="1">
      <alignment horizontal="center" vertical="center" wrapText="1"/>
    </xf>
    <xf numFmtId="1" fontId="0" fillId="6" borderId="28" xfId="0" applyNumberFormat="1" applyFill="1" applyBorder="1" applyAlignment="1">
      <alignment horizontal="center" wrapText="1"/>
    </xf>
    <xf numFmtId="1" fontId="6" fillId="6" borderId="29" xfId="0" applyNumberFormat="1" applyFont="1" applyFill="1" applyBorder="1" applyAlignment="1">
      <alignment horizontal="center"/>
    </xf>
    <xf numFmtId="1" fontId="6" fillId="6" borderId="28" xfId="0" applyNumberFormat="1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1" fontId="5" fillId="5" borderId="2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5" xfId="0" applyNumberFormat="1" applyFont="1" applyFill="1" applyBorder="1" applyAlignment="1"/>
    <xf numFmtId="0" fontId="3" fillId="2" borderId="19" xfId="0" applyNumberFormat="1" applyFont="1" applyFill="1" applyBorder="1" applyAlignment="1"/>
    <xf numFmtId="0" fontId="8" fillId="2" borderId="5" xfId="1" applyNumberFormat="1" applyFill="1" applyBorder="1" applyAlignment="1"/>
    <xf numFmtId="0" fontId="3" fillId="2" borderId="17" xfId="0" applyNumberFormat="1" applyFont="1" applyFill="1" applyBorder="1" applyAlignment="1"/>
    <xf numFmtId="0" fontId="3" fillId="2" borderId="18" xfId="0" applyNumberFormat="1" applyFont="1" applyFill="1" applyBorder="1" applyAlignment="1"/>
    <xf numFmtId="1" fontId="3" fillId="2" borderId="8" xfId="0" applyNumberFormat="1" applyFont="1" applyFill="1" applyBorder="1" applyAlignment="1">
      <alignment horizontal="left"/>
    </xf>
    <xf numFmtId="164" fontId="7" fillId="0" borderId="10" xfId="0" applyNumberFormat="1" applyFont="1" applyFill="1" applyBorder="1"/>
    <xf numFmtId="164" fontId="6" fillId="0" borderId="11" xfId="0" applyNumberFormat="1" applyFont="1" applyFill="1" applyBorder="1"/>
    <xf numFmtId="165" fontId="6" fillId="2" borderId="9" xfId="0" applyNumberFormat="1" applyFont="1" applyFill="1" applyBorder="1" applyAlignment="1">
      <alignment horizontal="left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7" fillId="5" borderId="26" xfId="0" applyNumberFormat="1" applyFont="1" applyFill="1" applyBorder="1"/>
    <xf numFmtId="164" fontId="7" fillId="5" borderId="15" xfId="0" applyNumberFormat="1" applyFont="1" applyFill="1" applyBorder="1"/>
    <xf numFmtId="164" fontId="7" fillId="5" borderId="16" xfId="0" applyNumberFormat="1" applyFont="1" applyFill="1" applyBorder="1"/>
    <xf numFmtId="164" fontId="7" fillId="3" borderId="12" xfId="0" applyNumberFormat="1" applyFont="1" applyFill="1" applyBorder="1"/>
    <xf numFmtId="164" fontId="1" fillId="5" borderId="1" xfId="0" applyNumberFormat="1" applyFont="1" applyFill="1" applyBorder="1" applyAlignment="1"/>
    <xf numFmtId="164" fontId="1" fillId="5" borderId="2" xfId="0" applyNumberFormat="1" applyFont="1" applyFill="1" applyBorder="1" applyAlignment="1"/>
    <xf numFmtId="164" fontId="1" fillId="5" borderId="3" xfId="0" applyNumberFormat="1" applyFont="1" applyFill="1" applyBorder="1" applyAlignment="1"/>
    <xf numFmtId="0" fontId="0" fillId="5" borderId="12" xfId="0" applyNumberFormat="1" applyFont="1" applyFill="1" applyBorder="1" applyAlignment="1">
      <alignment horizontal="left" vertical="center" wrapText="1"/>
    </xf>
    <xf numFmtId="0" fontId="0" fillId="5" borderId="0" xfId="0" applyNumberFormat="1" applyFont="1" applyFill="1" applyBorder="1" applyAlignment="1">
      <alignment horizontal="left" vertical="center" wrapText="1"/>
    </xf>
    <xf numFmtId="0" fontId="0" fillId="5" borderId="7" xfId="0" applyNumberFormat="1" applyFont="1" applyFill="1" applyBorder="1" applyAlignment="1">
      <alignment horizontal="left" vertical="center" wrapText="1"/>
    </xf>
    <xf numFmtId="0" fontId="0" fillId="5" borderId="13" xfId="0" applyNumberFormat="1" applyFont="1" applyFill="1" applyBorder="1" applyAlignment="1">
      <alignment horizontal="left" vertical="center" wrapText="1"/>
    </xf>
    <xf numFmtId="49" fontId="3" fillId="2" borderId="27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H8" sqref="H8"/>
    </sheetView>
  </sheetViews>
  <sheetFormatPr baseColWidth="10" defaultColWidth="11.44140625" defaultRowHeight="14.4" x14ac:dyDescent="0.3"/>
  <cols>
    <col min="1" max="1" width="9.109375" style="1" customWidth="1"/>
    <col min="2" max="2" width="8.44140625" style="25" customWidth="1"/>
    <col min="3" max="3" width="42.33203125" style="1" customWidth="1"/>
    <col min="4" max="4" width="9.109375" style="1" customWidth="1"/>
    <col min="5" max="5" width="8.44140625" style="1" customWidth="1"/>
    <col min="6" max="6" width="11.44140625" style="1" customWidth="1"/>
    <col min="7" max="16384" width="11.44140625" style="1"/>
  </cols>
  <sheetData>
    <row r="1" spans="1:6" ht="37.5" customHeight="1" x14ac:dyDescent="0.5">
      <c r="A1" s="41" t="s">
        <v>38</v>
      </c>
      <c r="B1" s="42"/>
      <c r="C1" s="42"/>
      <c r="D1" s="42"/>
      <c r="E1" s="42"/>
      <c r="F1" s="43"/>
    </row>
    <row r="2" spans="1:6" ht="45" customHeight="1" x14ac:dyDescent="0.3">
      <c r="A2" s="44" t="s">
        <v>39</v>
      </c>
      <c r="B2" s="45"/>
      <c r="C2" s="46"/>
      <c r="D2" s="46"/>
      <c r="E2" s="46"/>
      <c r="F2" s="47"/>
    </row>
    <row r="3" spans="1:6" ht="24" customHeight="1" x14ac:dyDescent="0.45">
      <c r="A3" s="17" t="s">
        <v>26</v>
      </c>
      <c r="B3" s="31"/>
      <c r="C3" s="26"/>
      <c r="D3" s="26"/>
      <c r="E3" s="26"/>
      <c r="F3" s="27"/>
    </row>
    <row r="4" spans="1:6" ht="21.6" customHeight="1" x14ac:dyDescent="0.45">
      <c r="A4" s="17" t="s">
        <v>27</v>
      </c>
      <c r="B4" s="31"/>
      <c r="C4" s="28"/>
      <c r="D4" s="26"/>
      <c r="E4" s="26"/>
      <c r="F4" s="27"/>
    </row>
    <row r="5" spans="1:6" ht="22.2" customHeight="1" thickBot="1" x14ac:dyDescent="0.5">
      <c r="A5" s="17" t="s">
        <v>28</v>
      </c>
      <c r="B5" s="48"/>
      <c r="C5" s="29"/>
      <c r="D5" s="29"/>
      <c r="E5" s="29"/>
      <c r="F5" s="30"/>
    </row>
    <row r="6" spans="1:6" s="2" customFormat="1" ht="40.200000000000003" customHeight="1" thickBot="1" x14ac:dyDescent="0.35">
      <c r="A6" s="11"/>
      <c r="B6" s="19" t="s">
        <v>33</v>
      </c>
      <c r="C6" s="12" t="s">
        <v>31</v>
      </c>
      <c r="D6" s="14" t="s">
        <v>1</v>
      </c>
      <c r="E6" s="14" t="s">
        <v>32</v>
      </c>
      <c r="F6" s="15" t="s">
        <v>0</v>
      </c>
    </row>
    <row r="7" spans="1:6" s="2" customFormat="1" ht="16.5" customHeight="1" x14ac:dyDescent="0.3">
      <c r="A7" s="9" t="s">
        <v>15</v>
      </c>
      <c r="B7" s="20"/>
      <c r="C7" s="34" t="s">
        <v>19</v>
      </c>
      <c r="D7" s="35">
        <v>26.150000000000002</v>
      </c>
      <c r="E7" s="16">
        <f>MROUND(D7*0.9,0.05)</f>
        <v>23.55</v>
      </c>
      <c r="F7" s="13">
        <f>+B7*E7</f>
        <v>0</v>
      </c>
    </row>
    <row r="8" spans="1:6" s="4" customFormat="1" ht="16.5" customHeight="1" x14ac:dyDescent="0.3">
      <c r="A8" s="9" t="s">
        <v>15</v>
      </c>
      <c r="B8" s="21"/>
      <c r="C8" s="5" t="s">
        <v>34</v>
      </c>
      <c r="D8" s="35">
        <v>33</v>
      </c>
      <c r="E8" s="16">
        <f t="shared" ref="E8:E36" si="0">MROUND(D8*0.9,0.05)</f>
        <v>29.700000000000003</v>
      </c>
      <c r="F8" s="13">
        <f t="shared" ref="F8:F17" si="1">+B8*E8</f>
        <v>0</v>
      </c>
    </row>
    <row r="9" spans="1:6" s="4" customFormat="1" ht="16.5" customHeight="1" x14ac:dyDescent="0.3">
      <c r="A9" s="9" t="s">
        <v>15</v>
      </c>
      <c r="B9" s="22"/>
      <c r="C9" s="5" t="s">
        <v>18</v>
      </c>
      <c r="D9" s="35">
        <v>38.15</v>
      </c>
      <c r="E9" s="16">
        <f t="shared" si="0"/>
        <v>34.35</v>
      </c>
      <c r="F9" s="13">
        <f t="shared" si="1"/>
        <v>0</v>
      </c>
    </row>
    <row r="10" spans="1:6" s="4" customFormat="1" ht="16.5" customHeight="1" x14ac:dyDescent="0.3">
      <c r="A10" s="9" t="s">
        <v>15</v>
      </c>
      <c r="B10" s="22"/>
      <c r="C10" s="5" t="s">
        <v>40</v>
      </c>
      <c r="D10" s="35">
        <v>38.15</v>
      </c>
      <c r="E10" s="16">
        <f t="shared" si="0"/>
        <v>34.35</v>
      </c>
      <c r="F10" s="13">
        <f t="shared" si="1"/>
        <v>0</v>
      </c>
    </row>
    <row r="11" spans="1:6" s="4" customFormat="1" ht="16.5" customHeight="1" x14ac:dyDescent="0.3">
      <c r="A11" s="9" t="s">
        <v>15</v>
      </c>
      <c r="B11" s="22"/>
      <c r="C11" s="5" t="s">
        <v>23</v>
      </c>
      <c r="D11" s="35">
        <v>53.5</v>
      </c>
      <c r="E11" s="16">
        <f t="shared" si="0"/>
        <v>48.150000000000006</v>
      </c>
      <c r="F11" s="13">
        <f t="shared" si="1"/>
        <v>0</v>
      </c>
    </row>
    <row r="12" spans="1:6" s="4" customFormat="1" ht="16.5" customHeight="1" x14ac:dyDescent="0.3">
      <c r="A12" s="9" t="s">
        <v>15</v>
      </c>
      <c r="B12" s="22"/>
      <c r="C12" s="5" t="s">
        <v>2</v>
      </c>
      <c r="D12" s="35">
        <v>62.050000000000004</v>
      </c>
      <c r="E12" s="16">
        <f t="shared" si="0"/>
        <v>55.85</v>
      </c>
      <c r="F12" s="13">
        <f t="shared" si="1"/>
        <v>0</v>
      </c>
    </row>
    <row r="13" spans="1:6" s="4" customFormat="1" ht="16.5" customHeight="1" x14ac:dyDescent="0.3">
      <c r="A13" s="9" t="s">
        <v>15</v>
      </c>
      <c r="B13" s="22"/>
      <c r="C13" s="5" t="s">
        <v>41</v>
      </c>
      <c r="D13" s="35">
        <v>84.300000000000011</v>
      </c>
      <c r="E13" s="16">
        <f t="shared" si="0"/>
        <v>75.850000000000009</v>
      </c>
      <c r="F13" s="13">
        <f t="shared" si="1"/>
        <v>0</v>
      </c>
    </row>
    <row r="14" spans="1:6" s="4" customFormat="1" ht="16.5" customHeight="1" x14ac:dyDescent="0.3">
      <c r="A14" s="9" t="s">
        <v>15</v>
      </c>
      <c r="B14" s="21"/>
      <c r="C14" s="6" t="s">
        <v>10</v>
      </c>
      <c r="D14" s="35">
        <v>104.80000000000001</v>
      </c>
      <c r="E14" s="16">
        <f t="shared" si="0"/>
        <v>94.300000000000011</v>
      </c>
      <c r="F14" s="13">
        <f t="shared" si="1"/>
        <v>0</v>
      </c>
    </row>
    <row r="15" spans="1:6" s="4" customFormat="1" ht="16.5" customHeight="1" x14ac:dyDescent="0.3">
      <c r="A15" s="40" t="s">
        <v>37</v>
      </c>
      <c r="B15" s="21"/>
      <c r="C15" s="6" t="s">
        <v>10</v>
      </c>
      <c r="D15" s="35">
        <v>218.9</v>
      </c>
      <c r="E15" s="16">
        <f t="shared" si="0"/>
        <v>197</v>
      </c>
      <c r="F15" s="13">
        <f t="shared" si="1"/>
        <v>0</v>
      </c>
    </row>
    <row r="16" spans="1:6" s="4" customFormat="1" ht="16.5" customHeight="1" x14ac:dyDescent="0.3">
      <c r="A16" s="9" t="s">
        <v>15</v>
      </c>
      <c r="B16" s="21"/>
      <c r="C16" s="6" t="s">
        <v>20</v>
      </c>
      <c r="D16" s="35">
        <v>164.65</v>
      </c>
      <c r="E16" s="16">
        <f t="shared" si="0"/>
        <v>148.20000000000002</v>
      </c>
      <c r="F16" s="13">
        <f t="shared" si="1"/>
        <v>0</v>
      </c>
    </row>
    <row r="17" spans="1:6" s="4" customFormat="1" ht="16.5" customHeight="1" x14ac:dyDescent="0.3">
      <c r="A17" s="9" t="s">
        <v>15</v>
      </c>
      <c r="B17" s="21"/>
      <c r="C17" s="6" t="s">
        <v>22</v>
      </c>
      <c r="D17" s="35">
        <v>344.20000000000005</v>
      </c>
      <c r="E17" s="16">
        <f t="shared" si="0"/>
        <v>309.8</v>
      </c>
      <c r="F17" s="13">
        <f t="shared" si="1"/>
        <v>0</v>
      </c>
    </row>
    <row r="18" spans="1:6" s="4" customFormat="1" ht="16.5" customHeight="1" x14ac:dyDescent="0.3">
      <c r="A18" s="7"/>
      <c r="B18" s="23"/>
      <c r="C18" s="8"/>
      <c r="D18" s="36"/>
      <c r="E18" s="32"/>
      <c r="F18" s="33"/>
    </row>
    <row r="19" spans="1:6" s="4" customFormat="1" ht="16.5" customHeight="1" x14ac:dyDescent="0.3">
      <c r="A19" s="10" t="s">
        <v>16</v>
      </c>
      <c r="B19" s="21"/>
      <c r="C19" s="6" t="s">
        <v>5</v>
      </c>
      <c r="D19" s="35">
        <v>26.150000000000002</v>
      </c>
      <c r="E19" s="16">
        <f t="shared" si="0"/>
        <v>23.55</v>
      </c>
      <c r="F19" s="13">
        <f t="shared" ref="F19:F36" si="2">+B19*E19</f>
        <v>0</v>
      </c>
    </row>
    <row r="20" spans="1:6" s="4" customFormat="1" ht="16.5" customHeight="1" x14ac:dyDescent="0.3">
      <c r="A20" s="10" t="s">
        <v>16</v>
      </c>
      <c r="B20" s="21"/>
      <c r="C20" s="6" t="s">
        <v>35</v>
      </c>
      <c r="D20" s="35">
        <v>34.700000000000003</v>
      </c>
      <c r="E20" s="16">
        <f t="shared" si="0"/>
        <v>31.25</v>
      </c>
      <c r="F20" s="13">
        <f t="shared" si="2"/>
        <v>0</v>
      </c>
    </row>
    <row r="21" spans="1:6" s="4" customFormat="1" ht="16.5" customHeight="1" x14ac:dyDescent="0.3">
      <c r="A21" s="10" t="s">
        <v>16</v>
      </c>
      <c r="B21" s="21"/>
      <c r="C21" s="6" t="s">
        <v>3</v>
      </c>
      <c r="D21" s="35">
        <v>38.15</v>
      </c>
      <c r="E21" s="16">
        <f t="shared" si="0"/>
        <v>34.35</v>
      </c>
      <c r="F21" s="13">
        <f t="shared" si="2"/>
        <v>0</v>
      </c>
    </row>
    <row r="22" spans="1:6" s="4" customFormat="1" ht="16.5" customHeight="1" x14ac:dyDescent="0.3">
      <c r="A22" s="10" t="s">
        <v>16</v>
      </c>
      <c r="B22" s="21"/>
      <c r="C22" s="6" t="s">
        <v>7</v>
      </c>
      <c r="D22" s="35">
        <v>53.5</v>
      </c>
      <c r="E22" s="16">
        <f t="shared" si="0"/>
        <v>48.150000000000006</v>
      </c>
      <c r="F22" s="13">
        <f t="shared" si="2"/>
        <v>0</v>
      </c>
    </row>
    <row r="23" spans="1:6" s="4" customFormat="1" ht="16.5" customHeight="1" x14ac:dyDescent="0.3">
      <c r="A23" s="10" t="s">
        <v>16</v>
      </c>
      <c r="B23" s="21"/>
      <c r="C23" s="6" t="s">
        <v>8</v>
      </c>
      <c r="D23" s="35">
        <v>51.800000000000004</v>
      </c>
      <c r="E23" s="16">
        <f t="shared" si="0"/>
        <v>46.6</v>
      </c>
      <c r="F23" s="13">
        <f t="shared" si="2"/>
        <v>0</v>
      </c>
    </row>
    <row r="24" spans="1:6" s="4" customFormat="1" ht="16.5" customHeight="1" x14ac:dyDescent="0.3">
      <c r="A24" s="10" t="s">
        <v>16</v>
      </c>
      <c r="B24" s="21"/>
      <c r="C24" s="6" t="s">
        <v>6</v>
      </c>
      <c r="D24" s="35">
        <v>62.050000000000004</v>
      </c>
      <c r="E24" s="16">
        <f t="shared" si="0"/>
        <v>55.85</v>
      </c>
      <c r="F24" s="13">
        <f t="shared" si="2"/>
        <v>0</v>
      </c>
    </row>
    <row r="25" spans="1:6" s="4" customFormat="1" ht="16.5" customHeight="1" x14ac:dyDescent="0.3">
      <c r="A25" s="10" t="s">
        <v>16</v>
      </c>
      <c r="B25" s="21"/>
      <c r="C25" s="6" t="s">
        <v>30</v>
      </c>
      <c r="D25" s="35">
        <v>56.95</v>
      </c>
      <c r="E25" s="16">
        <f t="shared" si="0"/>
        <v>51.25</v>
      </c>
      <c r="F25" s="13">
        <f t="shared" si="2"/>
        <v>0</v>
      </c>
    </row>
    <row r="26" spans="1:6" s="4" customFormat="1" ht="16.5" customHeight="1" x14ac:dyDescent="0.3">
      <c r="A26" s="10" t="s">
        <v>16</v>
      </c>
      <c r="B26" s="21"/>
      <c r="C26" s="6" t="s">
        <v>4</v>
      </c>
      <c r="D26" s="35">
        <v>62.050000000000004</v>
      </c>
      <c r="E26" s="16">
        <f t="shared" si="0"/>
        <v>55.85</v>
      </c>
      <c r="F26" s="13">
        <f t="shared" si="2"/>
        <v>0</v>
      </c>
    </row>
    <row r="27" spans="1:6" s="4" customFormat="1" ht="16.5" customHeight="1" x14ac:dyDescent="0.3">
      <c r="A27" s="10" t="s">
        <v>16</v>
      </c>
      <c r="B27" s="21"/>
      <c r="C27" s="6" t="s">
        <v>9</v>
      </c>
      <c r="D27" s="35">
        <v>70.600000000000009</v>
      </c>
      <c r="E27" s="16">
        <f t="shared" si="0"/>
        <v>63.550000000000004</v>
      </c>
      <c r="F27" s="13">
        <f t="shared" si="2"/>
        <v>0</v>
      </c>
    </row>
    <row r="28" spans="1:6" s="4" customFormat="1" ht="16.5" customHeight="1" x14ac:dyDescent="0.3">
      <c r="A28" s="10" t="s">
        <v>16</v>
      </c>
      <c r="B28" s="21"/>
      <c r="C28" s="6" t="s">
        <v>24</v>
      </c>
      <c r="D28" s="35">
        <v>65.5</v>
      </c>
      <c r="E28" s="16">
        <f t="shared" si="0"/>
        <v>58.95</v>
      </c>
      <c r="F28" s="13">
        <f t="shared" si="2"/>
        <v>0</v>
      </c>
    </row>
    <row r="29" spans="1:6" s="4" customFormat="1" ht="16.5" customHeight="1" x14ac:dyDescent="0.3">
      <c r="A29" s="10" t="s">
        <v>16</v>
      </c>
      <c r="B29" s="21"/>
      <c r="C29" s="6" t="s">
        <v>21</v>
      </c>
      <c r="D29" s="35">
        <v>72.350000000000009</v>
      </c>
      <c r="E29" s="16">
        <f t="shared" si="0"/>
        <v>65.100000000000009</v>
      </c>
      <c r="F29" s="13">
        <f t="shared" si="2"/>
        <v>0</v>
      </c>
    </row>
    <row r="30" spans="1:6" s="4" customFormat="1" ht="16.5" customHeight="1" x14ac:dyDescent="0.3">
      <c r="A30" s="10" t="s">
        <v>16</v>
      </c>
      <c r="B30" s="21"/>
      <c r="C30" s="6" t="s">
        <v>29</v>
      </c>
      <c r="D30" s="35">
        <v>72.350000000000009</v>
      </c>
      <c r="E30" s="16">
        <f t="shared" si="0"/>
        <v>65.100000000000009</v>
      </c>
      <c r="F30" s="13">
        <f t="shared" si="2"/>
        <v>0</v>
      </c>
    </row>
    <row r="31" spans="1:6" s="4" customFormat="1" ht="16.5" customHeight="1" x14ac:dyDescent="0.3">
      <c r="A31" s="10" t="s">
        <v>16</v>
      </c>
      <c r="B31" s="21"/>
      <c r="C31" s="6" t="s">
        <v>17</v>
      </c>
      <c r="D31" s="35">
        <v>70.600000000000009</v>
      </c>
      <c r="E31" s="16">
        <f t="shared" si="0"/>
        <v>63.550000000000004</v>
      </c>
      <c r="F31" s="13">
        <f t="shared" si="2"/>
        <v>0</v>
      </c>
    </row>
    <row r="32" spans="1:6" s="4" customFormat="1" ht="16.5" customHeight="1" x14ac:dyDescent="0.3">
      <c r="A32" s="10" t="s">
        <v>16</v>
      </c>
      <c r="B32" s="21"/>
      <c r="C32" s="6" t="s">
        <v>11</v>
      </c>
      <c r="D32" s="35">
        <v>121.9</v>
      </c>
      <c r="E32" s="16">
        <f t="shared" si="0"/>
        <v>109.7</v>
      </c>
      <c r="F32" s="13">
        <f t="shared" si="2"/>
        <v>0</v>
      </c>
    </row>
    <row r="33" spans="1:6" s="4" customFormat="1" ht="16.5" customHeight="1" x14ac:dyDescent="0.3">
      <c r="A33" s="10" t="s">
        <v>16</v>
      </c>
      <c r="B33" s="21"/>
      <c r="C33" s="6" t="s">
        <v>13</v>
      </c>
      <c r="D33" s="35">
        <v>190.3</v>
      </c>
      <c r="E33" s="16">
        <f t="shared" si="0"/>
        <v>171.25</v>
      </c>
      <c r="F33" s="13">
        <f t="shared" si="2"/>
        <v>0</v>
      </c>
    </row>
    <row r="34" spans="1:6" s="4" customFormat="1" ht="16.5" customHeight="1" x14ac:dyDescent="0.3">
      <c r="A34" s="10" t="s">
        <v>16</v>
      </c>
      <c r="B34" s="21"/>
      <c r="C34" s="6" t="s">
        <v>25</v>
      </c>
      <c r="D34" s="35">
        <v>224.5</v>
      </c>
      <c r="E34" s="16">
        <f t="shared" si="0"/>
        <v>202.05</v>
      </c>
      <c r="F34" s="13">
        <f t="shared" si="2"/>
        <v>0</v>
      </c>
    </row>
    <row r="35" spans="1:6" s="4" customFormat="1" ht="16.5" customHeight="1" x14ac:dyDescent="0.3">
      <c r="A35" s="10" t="s">
        <v>16</v>
      </c>
      <c r="B35" s="21"/>
      <c r="C35" s="6" t="s">
        <v>36</v>
      </c>
      <c r="D35" s="35">
        <v>310</v>
      </c>
      <c r="E35" s="16">
        <f t="shared" si="0"/>
        <v>279</v>
      </c>
      <c r="F35" s="13">
        <f t="shared" si="2"/>
        <v>0</v>
      </c>
    </row>
    <row r="36" spans="1:6" s="4" customFormat="1" ht="16.5" customHeight="1" thickBot="1" x14ac:dyDescent="0.35">
      <c r="A36" s="10" t="s">
        <v>16</v>
      </c>
      <c r="B36" s="21"/>
      <c r="C36" s="6" t="s">
        <v>12</v>
      </c>
      <c r="D36" s="35">
        <v>652</v>
      </c>
      <c r="E36" s="16">
        <f t="shared" si="0"/>
        <v>586.80000000000007</v>
      </c>
      <c r="F36" s="13">
        <f t="shared" si="2"/>
        <v>0</v>
      </c>
    </row>
    <row r="37" spans="1:6" s="3" customFormat="1" ht="30" customHeight="1" thickBot="1" x14ac:dyDescent="0.4">
      <c r="A37" s="18"/>
      <c r="B37" s="24">
        <f>SUM(B7:B36)</f>
        <v>0</v>
      </c>
      <c r="C37" s="37" t="s">
        <v>14</v>
      </c>
      <c r="D37" s="38"/>
      <c r="E37" s="38"/>
      <c r="F37" s="39">
        <f>SUM(F7:F36)</f>
        <v>0</v>
      </c>
    </row>
  </sheetData>
  <sortState xmlns:xlrd2="http://schemas.microsoft.com/office/spreadsheetml/2017/richdata2" ref="A37:F38">
    <sortCondition ref="D37:D38"/>
  </sortState>
  <mergeCells count="2">
    <mergeCell ref="A1:F1"/>
    <mergeCell ref="A2:F2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MDVBureau1</cp:lastModifiedBy>
  <cp:lastPrinted>2022-03-10T16:52:37Z</cp:lastPrinted>
  <dcterms:created xsi:type="dcterms:W3CDTF">2011-02-02T20:36:12Z</dcterms:created>
  <dcterms:modified xsi:type="dcterms:W3CDTF">2022-03-10T16:55:26Z</dcterms:modified>
</cp:coreProperties>
</file>